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s FanavaranTabriz\Desktop\"/>
    </mc:Choice>
  </mc:AlternateContent>
  <bookViews>
    <workbookView xWindow="0" yWindow="0" windowWidth="8880" windowHeight="6495"/>
  </bookViews>
  <sheets>
    <sheet name="شاخص های رتبه بندی" sheetId="8" r:id="rId1"/>
    <sheet name="جدول اطلاعات مربیان" sheetId="9" r:id="rId2"/>
  </sheets>
  <definedNames>
    <definedName name="_xlnm.Print_Area" localSheetId="0">'شاخص های رتبه بندی'!$A$9:$H$122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8" l="1"/>
  <c r="E25" i="8"/>
  <c r="E98" i="8" l="1"/>
  <c r="E99" i="8"/>
  <c r="G112" i="8" l="1"/>
  <c r="G98" i="8"/>
  <c r="E112" i="8"/>
  <c r="H98" i="8" l="1"/>
  <c r="G25" i="8" l="1"/>
  <c r="H25" i="8"/>
  <c r="G39" i="8"/>
  <c r="H39" i="8"/>
  <c r="G102" i="8"/>
  <c r="G115" i="8" l="1"/>
  <c r="E115" i="8"/>
  <c r="H115" i="8"/>
</calcChain>
</file>

<file path=xl/sharedStrings.xml><?xml version="1.0" encoding="utf-8"?>
<sst xmlns="http://schemas.openxmlformats.org/spreadsheetml/2006/main" count="248" uniqueCount="193">
  <si>
    <t>دوره های آموزشی و بازآموزی موسس</t>
  </si>
  <si>
    <t>عملکرد آموزشی ( نفر - ساعت)</t>
  </si>
  <si>
    <t>آموزش در صنایع</t>
  </si>
  <si>
    <t>آموزش تفاهمنامه ها</t>
  </si>
  <si>
    <t>آموزش در پادگان</t>
  </si>
  <si>
    <t xml:space="preserve">آموزش در زندان </t>
  </si>
  <si>
    <t>آموزش روستایی و عشایری</t>
  </si>
  <si>
    <t>کارگاه آموزشی فعال</t>
  </si>
  <si>
    <t>کارگاه آموزشی خارج از آموزشگاه بر اساس قرارداد</t>
  </si>
  <si>
    <t>تحصیلات</t>
  </si>
  <si>
    <t>سابقه فعالیت صنفی متناسب با رشته آموزشی</t>
  </si>
  <si>
    <t>میانگین درصد قبولی</t>
  </si>
  <si>
    <t>بعنوان  آزمونگر یا ناظر آزمون</t>
  </si>
  <si>
    <t>همکاری با سازمان آموزش فنی و حرفه ای کشور اداره کل آموزش فنی و حرفه ای استان و مراکز آموزش معین</t>
  </si>
  <si>
    <t>طراحی سوال آزمون</t>
  </si>
  <si>
    <t>طراحی پروژه های آزمون عملی</t>
  </si>
  <si>
    <t>تدوین مقالات مرتبط چاپ شده در نشریات معتبر</t>
  </si>
  <si>
    <t>تدوین کتاب‌های کمک آموزشی تخصصی دارای شناسنامه چاپ و نشر</t>
  </si>
  <si>
    <t>سایر اقدامات مرتبط با فعالیت های آموزشی</t>
  </si>
  <si>
    <t>دراختیار قراردادن مکان و تجهیزات آموزشی بعنوان مرکز سنجش آزمون های عملی</t>
  </si>
  <si>
    <t>حداکثر امتیاز</t>
  </si>
  <si>
    <t>به ازاء هر سال سابقه 1 امتیاز</t>
  </si>
  <si>
    <t>به ازاء هر بار آزمونگری یا ناظر آزمون 5 امتیاز</t>
  </si>
  <si>
    <t>به ازاء هر مقاله چاپ شده در نشریات معتبر 5 امتیاز</t>
  </si>
  <si>
    <t>به ازاء هر مرحله آزمون 5 امتیاز</t>
  </si>
  <si>
    <t xml:space="preserve">تهیه امکانات آموزشی و کمک آموزشی ویژه 10 امتیاز - امکان بازدید از مراکز صنفی و کارگاهی 10 امتیاز- </t>
  </si>
  <si>
    <t xml:space="preserve">جمع امتیاز </t>
  </si>
  <si>
    <t xml:space="preserve">شاخص امتیاز </t>
  </si>
  <si>
    <t>بدون احتساب زمان مرخصی</t>
  </si>
  <si>
    <t xml:space="preserve">سابقه فعالیت صنفی مرتبط </t>
  </si>
  <si>
    <t>موضوع</t>
  </si>
  <si>
    <t>شاخص ارزیابی</t>
  </si>
  <si>
    <t>مورد تایید دفتر ارزشیابی و سنجش مهارت ستادی</t>
  </si>
  <si>
    <t xml:space="preserve">ارائه شناسنامه کتاب دارای شابک </t>
  </si>
  <si>
    <t>ارائه نشریه یا تصویر آن بصورت فیزیکی یا الکترونیکی</t>
  </si>
  <si>
    <t>مورد تایید اداره کل استان</t>
  </si>
  <si>
    <t>توضیحات تکمیلی</t>
  </si>
  <si>
    <t>ثبت شده در پرتال سازمان</t>
  </si>
  <si>
    <t>آخرین مدرک تحصیلی قابل ارائه</t>
  </si>
  <si>
    <t>گزارش کارشناس مرکز</t>
  </si>
  <si>
    <t>محاسبه درصد قبولی بصورت تجمعی در تمام رشته ها</t>
  </si>
  <si>
    <t xml:space="preserve">دوره های عمومی و مدیریتی طی یکسال گذشته از مرکز تربیت مربی، اداره کل آموزش فنی و حرفه ای استان یا سایر مراکز آموزشی معتبر </t>
  </si>
  <si>
    <t>گزارش کارشناس ناظر</t>
  </si>
  <si>
    <t>جمع امتیازات</t>
  </si>
  <si>
    <t xml:space="preserve">امتیاز کل </t>
  </si>
  <si>
    <t>امتیاز خود ارزیابی</t>
  </si>
  <si>
    <t xml:space="preserve">به ازاء هر 2000نفر ساعت آموزش 5 امتیاز </t>
  </si>
  <si>
    <t>به ازاء هر کتاب چاپ شده دارای شابک و شناسنامه وزارت ارشاد 5 امتیاز</t>
  </si>
  <si>
    <t>امتیاز کارشناس مرکز</t>
  </si>
  <si>
    <t>رتبه یک</t>
  </si>
  <si>
    <t>رتبه دو</t>
  </si>
  <si>
    <t>رتبه سوم</t>
  </si>
  <si>
    <t>ضریب</t>
  </si>
  <si>
    <t>به ازاء هر 5 پروژه آزمون عملی 5 امتیاز</t>
  </si>
  <si>
    <t>رتبه چهارم</t>
  </si>
  <si>
    <t>بدون رتبه</t>
  </si>
  <si>
    <t xml:space="preserve">شاخص های رتبه بندی آموزشگاه های فنی و حرفه ای آزاد </t>
  </si>
  <si>
    <t>دیپلم 1 امتیاز -کاردانی 3- لیسانس 5 امتیاز -فوق لیسانس 7 امتیاز - دکترا 20 امتیاز</t>
  </si>
  <si>
    <t>به ازاء هر سال سابقه 0/5 امتیاز</t>
  </si>
  <si>
    <t>به ازاء هر 10 ساعت آموزش مرتبط 3 امتیاز</t>
  </si>
  <si>
    <t>به ازاء طراحی هر 100 سوال چهارگزینه ای  5 امتیاز</t>
  </si>
  <si>
    <t>تجهیزات آموزشی موجود در کارگاه  بر مبنای درصد ثبت شده در پرتال</t>
  </si>
  <si>
    <t>مشارکت در برنامه های پایگاهی و غرفه های نمایشگاهی و مناسبتی</t>
  </si>
  <si>
    <t>دوره های آموزشی طی شده در مرکز تربیت مربی یا سایر مراکز آموزشی مورد تائید مرکز تربیت مربی (مرتبط با سطح مربوطه)</t>
  </si>
  <si>
    <t xml:space="preserve">هر 10 ساعت آموزش داخل کشور
(حداکثر 12 امتیاز در سال)
</t>
  </si>
  <si>
    <t xml:space="preserve">هر 10 ساعت آموزش خارج از کشور
(حداکثر 12 امتیاز در سال)
</t>
  </si>
  <si>
    <t>گذراندن دوره های آموزش زبان خارجه با ارائه گواهینامه تائید شده مناطق مجری یا مرکز تربیت مربی</t>
  </si>
  <si>
    <t>به ازای هر 10 ساعت آموزش</t>
  </si>
  <si>
    <t>داشتن هر گواهینامه TOLIMO,TOFEL,IELTS</t>
  </si>
  <si>
    <t xml:space="preserve">تسلط بر نرم افزارهای آموزشی تخصصی </t>
  </si>
  <si>
    <t>گواهینامه هر مهارت یا نرم افزار</t>
  </si>
  <si>
    <t>سمینار، کارگاه آموزشی، کنفرانس داخلی/خارجی</t>
  </si>
  <si>
    <t>در صورت شرکت در هر سمینار، کارگاه آموزشی، کنفرانس داخلی</t>
  </si>
  <si>
    <t>در صورت شرکت در هر سمینار، کارگاه آموزشی، کنفرانس خارجی</t>
  </si>
  <si>
    <t>در صورت اجرای  سمینار، کارگاه آموزشی، کنفرانس داخلی</t>
  </si>
  <si>
    <t>در صورت اجرای  سمینار، کارگاه آموزشی، کنفرانس خارجی</t>
  </si>
  <si>
    <t xml:space="preserve">همکاری در طراحی و بازنگری استاندارد کارآموزی و مربیگری </t>
  </si>
  <si>
    <t xml:space="preserve">هر عنوان استاندارد مربیگری </t>
  </si>
  <si>
    <t xml:space="preserve">هر عنوان استاندارد کارآموزی </t>
  </si>
  <si>
    <t>هر جلد تالیف و ترجمه کتاب (چاپ شده)</t>
  </si>
  <si>
    <r>
      <t xml:space="preserve">تالیف هر مقاله </t>
    </r>
    <r>
      <rPr>
        <sz val="13.5"/>
        <color rgb="FF000000"/>
        <rFont val="Arial"/>
        <family val="2"/>
        <scheme val="minor"/>
      </rPr>
      <t>(ISI)</t>
    </r>
  </si>
  <si>
    <r>
      <t xml:space="preserve">تالیف هر مقاله </t>
    </r>
    <r>
      <rPr>
        <sz val="13.5"/>
        <color rgb="FF000000"/>
        <rFont val="Arial"/>
        <family val="2"/>
        <scheme val="minor"/>
      </rPr>
      <t>(ISC)</t>
    </r>
  </si>
  <si>
    <t>تالیف هر مقاله علمی پژوهشی</t>
  </si>
  <si>
    <t>تالیف هر مقاله علمی ترویجی</t>
  </si>
  <si>
    <t xml:space="preserve">تالیف و ترجمه کتاب و مقاله و اقدام پژوهی در ارتباط با رشته آموزشی
توضیح1: برای نویسنده همکار 70 درصد امتیاز منظور می شود.
توضیح2:امتیاز هر تالیف فقط برای یک سطح محاسبه می شود. </t>
  </si>
  <si>
    <t>تالیف هر مقاله همایش</t>
  </si>
  <si>
    <t xml:space="preserve">طراحی سوالات آزمون کارآموزی، مربیگری و ممیزی سوال
(با تایید اداره سنجش و ارزشیابی منطقه)
</t>
  </si>
  <si>
    <t>طراحی هر 40 سوال (تستی)</t>
  </si>
  <si>
    <t>طراحی هر پروژه عملی</t>
  </si>
  <si>
    <t>ممیزی هر 80 سوال(تستی)</t>
  </si>
  <si>
    <t>ممیزی هر 2 پروژه عملی</t>
  </si>
  <si>
    <t>سابقه تدریس مربی</t>
  </si>
  <si>
    <t>هر سال تدریس دوره مهارت های درجه 1 و 2 به ازای هر 1000 ساعت آموزش در سال</t>
  </si>
  <si>
    <t xml:space="preserve">هر سال تدریس در دوره های آموزش مربیان و آموزش عالی به ازای هر 60 ساعت آموزش </t>
  </si>
  <si>
    <t>هر سال سابقه کار مرتبط با رشته آموزشی در بازار کار</t>
  </si>
  <si>
    <t>مدرک تحصیلی دکترا، کارشناسی ارشد، کارشناسی، کاردانی، دیپلم مرتبط با رشته آموزشی (در هر مقطع درصورت غیر مرتبط بودن مدرک تحصیلی 10 درصد امتیاز کم می شود)</t>
  </si>
  <si>
    <t>دیپلم</t>
  </si>
  <si>
    <t>کاردانی</t>
  </si>
  <si>
    <t>کارشناسی</t>
  </si>
  <si>
    <t>کارشناسی ارشد</t>
  </si>
  <si>
    <t>دکترا</t>
  </si>
  <si>
    <t>میزان قبولی کارآموزان مربی ( نسبت قبول شدگان نهائی به تعداد شرکت کنندگان در آزمون کتبی) در 3 سال اخیر (میانگین درصد قبولی سه سال اخیر که مربی تدریس آن را برعهده داشته است)</t>
  </si>
  <si>
    <t>از 71 تا 75 درصد قبولی</t>
  </si>
  <si>
    <t>از 76 تا 80 درصد قبولی</t>
  </si>
  <si>
    <t>از 81 تا 85 درصد قبولی</t>
  </si>
  <si>
    <t>از 86 تا 90 درصد قبولی</t>
  </si>
  <si>
    <t>از 91 تا 95 درصد قبولی</t>
  </si>
  <si>
    <t>از 96 تا 100 درصد قبولی</t>
  </si>
  <si>
    <t>همکاری در طراحی و تولید محتوای الکترونیکی سیستم های آموزش مجازی مورد نیاز سازمان، ساخت و تولید رسانه های آموزشی ( فیلم، شبیه ساز و ...)</t>
  </si>
  <si>
    <t>هر محتوای چند رسانه ای و شبیه ساز</t>
  </si>
  <si>
    <t>فیلم آموزشی</t>
  </si>
  <si>
    <t>اقدام پژوهی و ارائه و اجرای طرح پژوهشی مرتبط با رشته آموزشی مورد تدریس تائید شده توسط مراجع ذیربط و ذیصلاح</t>
  </si>
  <si>
    <t>هر طرح ارائه شده</t>
  </si>
  <si>
    <t>اجرای طرح پژوهشی</t>
  </si>
  <si>
    <t>خلاقیت، ابتکار و نوآوری</t>
  </si>
  <si>
    <t>نوآوری آموزشی (تولید نرم افزار، تجهیزات و ابزار کمک آموزش، روش تدریس و ...)</t>
  </si>
  <si>
    <t>اختراع (در صورت ثبت) طرح هاي ابتکاري و نوآورانه ارايه شده به استارتاپ ها و شرکت هاي دانش بنيان</t>
  </si>
  <si>
    <t>عضویت و همکاری در کمیته، شوراها و کارگروه های پژوهشی- کانون و انجمن های علمی مرتبط با رشته آموزشی و فعالیت های علمی و پژوهشی در رشته مرتبط (داخل و خارج از سازمان)</t>
  </si>
  <si>
    <t>هر ابلاغ</t>
  </si>
  <si>
    <t xml:space="preserve">هر سال فعالیت علمی  پژوهشی </t>
  </si>
  <si>
    <t xml:space="preserve">مسابقات ملی و بین المللی مهارت
و مسابقات آزاد مهارتی
</t>
  </si>
  <si>
    <t>کسب رتبه توسط کارآموز مربی در مسابقات مرحله استانی (هر نفر)</t>
  </si>
  <si>
    <t>کسب رتبه توسط کارآموز مربی در مسابقات مرحله کشوری (بدون احتساب امتیاز مرحله استانی) (هر نفر)</t>
  </si>
  <si>
    <t>کسب رتبه توسط کارآموز مربی در مرحله مسابقات جهانی (هر نفر)</t>
  </si>
  <si>
    <t>انتخاب به عنوان کارشناس مسئول و یا معاون رشته مسابقات ملی و آزاد مهارت</t>
  </si>
  <si>
    <t>مسئول آموزش کارآموزان برگزیده اعزامی به مسابقات جهانی</t>
  </si>
  <si>
    <t>طراحی هر پروژه در مسابقات ملی و آزاد</t>
  </si>
  <si>
    <t xml:space="preserve">تخلفات </t>
  </si>
  <si>
    <t xml:space="preserve">عدم ارائه طرح درس </t>
  </si>
  <si>
    <t>20-</t>
  </si>
  <si>
    <t xml:space="preserve">عدم رعایت شئونات اخلاقی و حرفه ای </t>
  </si>
  <si>
    <t>35-</t>
  </si>
  <si>
    <t xml:space="preserve">عدم رعایت استانداردهای آموزشی متناسب با حرفه آموزشی </t>
  </si>
  <si>
    <t>متراژ آموزشگاه</t>
  </si>
  <si>
    <t>فضای تنفس</t>
  </si>
  <si>
    <t xml:space="preserve">زیباسازی محیط آموزشگاه </t>
  </si>
  <si>
    <t xml:space="preserve">امکانات بوفه و پذیرایی </t>
  </si>
  <si>
    <t xml:space="preserve">فضای مجزاری مدیریت و مشاوره </t>
  </si>
  <si>
    <t xml:space="preserve">فضای کل آموزشگاه </t>
  </si>
  <si>
    <t>فضای مستقل اختصاصی</t>
  </si>
  <si>
    <t>-</t>
  </si>
  <si>
    <t>همکاری در طرح های نذر مهارتی و مدرسه مهارت</t>
  </si>
  <si>
    <t>کارگاه مستقر در آموزشگاه ثبت شده در پرتال</t>
  </si>
  <si>
    <t>به ازاء هر کارگاه آموزشی 10 امتیاز</t>
  </si>
  <si>
    <t>به ازاء هر کارگاه آموزشی 5 امتیاز</t>
  </si>
  <si>
    <t>مطابق استاندارد مهارت مربوط در هر رشته 60 درصد 20 امتیاز، 80 درصد 30 امتیاز و 100 درصد 50 امتیاز</t>
  </si>
  <si>
    <t>بالای 90 درصد قبولی 100 امتیاز ، 70 تا 90درصد 70 امتیاز و 60 تا 70 درصد 50 امتیاز</t>
  </si>
  <si>
    <t>پایه</t>
  </si>
  <si>
    <t>بهره گیری از مربیان شناسه دار</t>
  </si>
  <si>
    <t>ارشد مربی</t>
  </si>
  <si>
    <t>سرمربی</t>
  </si>
  <si>
    <t>استاد مربی</t>
  </si>
  <si>
    <t>به ازاء هر مربی150</t>
  </si>
  <si>
    <t>به ازاء هر ارشد مربی450</t>
  </si>
  <si>
    <t>به ازاء هر سرمربی650</t>
  </si>
  <si>
    <t>به ازاء هر استادمربی950</t>
  </si>
  <si>
    <t>استفاده از تابلوهای آموزشی، ایمنی و بهداشت و حقوق شهروندی</t>
  </si>
  <si>
    <t>سابقه فعالیت موسس بعنوان آموزشگاه</t>
  </si>
  <si>
    <t xml:space="preserve">فعالیت آموزشی مرتبط </t>
  </si>
  <si>
    <t xml:space="preserve"> اختراع و نوآوری</t>
  </si>
  <si>
    <t>اختراع ثبت شده آموزشی و کمک آموزشی و طرح های ابتکاری نوآورانه ارایه شده به استارتاپ ها و شرکت های دانش بنیان</t>
  </si>
  <si>
    <t>به ازاء هر اختراع ثبت شده 20 امتیاز</t>
  </si>
  <si>
    <t>پژوهش</t>
  </si>
  <si>
    <t xml:space="preserve">اقدام پژوهی و ارائه و اجرای طرح پژوهشی </t>
  </si>
  <si>
    <t>به ازاء ارائه هر طرح 5 امتیاز و اجرای طرح 15 امتیاز</t>
  </si>
  <si>
    <t>همکاری در طراحی و بازنگری استانداردهای کارآموزی و مربیگری</t>
  </si>
  <si>
    <t>به ازاء هر استاندارد 5 امتیاز</t>
  </si>
  <si>
    <t>استانداردهای آموزشی</t>
  </si>
  <si>
    <t>شاخص های عملکردی آموزشگاه</t>
  </si>
  <si>
    <t>شاخص های عمومی و اختصاصی مربی</t>
  </si>
  <si>
    <t>شاخص های تکمیلی و سخت افزاری</t>
  </si>
  <si>
    <t>شاخص های عمومی و اختصاصی موسس</t>
  </si>
  <si>
    <t>ردیف</t>
  </si>
  <si>
    <t>رتبه</t>
  </si>
  <si>
    <t xml:space="preserve">سطح امتیاز </t>
  </si>
  <si>
    <t xml:space="preserve">به ازاء هر 2000نفر ساعت آموزش 10 امتیاز </t>
  </si>
  <si>
    <t>به ازای هر نفر دوره 1 امتیاز</t>
  </si>
  <si>
    <t>تا 100 مربع 30 امتیاز ، تا 150 متر 40 امتیاز، تا 200 متر 50 امتیاز، بالای 200 متر 60 امتیاز</t>
  </si>
  <si>
    <t>از امتیاز 3900 تا 4335</t>
  </si>
  <si>
    <t>از امتیاز 3250 تا 3900</t>
  </si>
  <si>
    <t>از امتیاز 2600 تا 3250</t>
  </si>
  <si>
    <t>از امتیاز 1950 تا 2600</t>
  </si>
  <si>
    <t>کمتر از 1950</t>
  </si>
  <si>
    <t>استان</t>
  </si>
  <si>
    <t>شهرستان</t>
  </si>
  <si>
    <t>نام آموزشگاه</t>
  </si>
  <si>
    <t>نام موسس</t>
  </si>
  <si>
    <t xml:space="preserve">نام خانوادگی موسس </t>
  </si>
  <si>
    <t>تلفن ثابت</t>
  </si>
  <si>
    <t>تلفن همراه</t>
  </si>
  <si>
    <t>کد تلفن استان</t>
  </si>
  <si>
    <t>آدرس آموزشگاه</t>
  </si>
  <si>
    <t>گروه آموزشی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</si>
</sst>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  <scheme val="minor"/>
    </font>
    <font>
      <sz val="12"/>
      <color theme="1"/>
      <name val="B Nazanin"/>
      <charset val="178"/>
    </font>
    <font>
      <sz val="12"/>
      <color theme="1"/>
      <name val="B Titr"/>
      <charset val="178"/>
    </font>
    <font>
      <b/>
      <sz val="16"/>
      <color theme="1"/>
      <name val="B Titr"/>
      <charset val="178"/>
    </font>
    <font>
      <sz val="10"/>
      <color theme="1"/>
      <name val="B Titr"/>
      <charset val="178"/>
    </font>
    <font>
      <sz val="10"/>
      <color theme="1"/>
      <name val="B Nazanin"/>
      <charset val="178"/>
    </font>
    <font>
      <sz val="13.5"/>
      <color rgb="FF000000"/>
      <name val="B Nazanin"/>
      <charset val="178"/>
    </font>
    <font>
      <sz val="13.5"/>
      <color rgb="FF000000"/>
      <name val="Arial"/>
      <family val="2"/>
      <scheme val="minor"/>
    </font>
    <font>
      <sz val="12"/>
      <color theme="0"/>
      <name val="B Nazanin"/>
      <charset val="178"/>
    </font>
    <font>
      <sz val="12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  <font>
      <b/>
      <sz val="8"/>
      <color theme="1"/>
      <name val="B Nazanin"/>
      <charset val="178"/>
    </font>
    <font>
      <b/>
      <sz val="11"/>
      <color theme="1"/>
      <name val="B Nazanin"/>
      <charset val="178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 readingOrder="2"/>
    </xf>
    <xf numFmtId="0" fontId="6" fillId="0" borderId="1" xfId="0" applyFont="1" applyBorder="1" applyAlignment="1">
      <alignment horizontal="center" vertical="center" wrapText="1" readingOrder="2"/>
    </xf>
    <xf numFmtId="0" fontId="6" fillId="0" borderId="4" xfId="0" applyFont="1" applyBorder="1" applyAlignment="1">
      <alignment horizontal="center" vertical="center" wrapText="1" readingOrder="2"/>
    </xf>
    <xf numFmtId="0" fontId="1" fillId="4" borderId="7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justify" vertical="center" wrapText="1" readingOrder="2"/>
    </xf>
    <xf numFmtId="0" fontId="8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/>
    <xf numFmtId="0" fontId="10" fillId="8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2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/>
    <xf numFmtId="0" fontId="3" fillId="0" borderId="8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12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22"/>
  <sheetViews>
    <sheetView rightToLeft="1" tabSelected="1" topLeftCell="A127" zoomScale="120" zoomScaleNormal="120" workbookViewId="0">
      <selection activeCell="C18" sqref="C18"/>
    </sheetView>
  </sheetViews>
  <sheetFormatPr defaultColWidth="9.125" defaultRowHeight="18.75" x14ac:dyDescent="0.45"/>
  <cols>
    <col min="1" max="1" width="15.875" style="2" customWidth="1"/>
    <col min="2" max="2" width="27.25" style="2" customWidth="1"/>
    <col min="3" max="3" width="21.75" style="2" customWidth="1"/>
    <col min="4" max="4" width="23.375" style="2" customWidth="1"/>
    <col min="5" max="5" width="10.375" style="3" customWidth="1"/>
    <col min="6" max="6" width="6.75" style="3" bestFit="1" customWidth="1"/>
    <col min="7" max="8" width="7.125" style="3" customWidth="1"/>
    <col min="9" max="9" width="9.125" style="3"/>
    <col min="10" max="16384" width="9.125" style="1"/>
  </cols>
  <sheetData>
    <row r="2" spans="1:9" s="59" customFormat="1" ht="13.5" x14ac:dyDescent="0.35">
      <c r="A2" s="60" t="s">
        <v>183</v>
      </c>
      <c r="B2" s="60" t="s">
        <v>184</v>
      </c>
      <c r="C2" s="60" t="s">
        <v>185</v>
      </c>
      <c r="D2" s="60" t="s">
        <v>186</v>
      </c>
      <c r="E2" s="61" t="s">
        <v>187</v>
      </c>
      <c r="F2" s="62" t="s">
        <v>190</v>
      </c>
      <c r="G2" s="61" t="s">
        <v>188</v>
      </c>
      <c r="H2" s="61" t="s">
        <v>189</v>
      </c>
      <c r="I2" s="61" t="s">
        <v>191</v>
      </c>
    </row>
    <row r="3" spans="1:9" x14ac:dyDescent="0.45">
      <c r="A3" s="4"/>
      <c r="B3" s="4"/>
      <c r="C3" s="4"/>
      <c r="D3" s="4"/>
      <c r="E3" s="11"/>
      <c r="F3" s="11"/>
      <c r="G3" s="11"/>
      <c r="H3" s="11"/>
      <c r="I3" s="11"/>
    </row>
    <row r="5" spans="1:9" x14ac:dyDescent="0.45">
      <c r="E5" s="53"/>
    </row>
    <row r="9" spans="1:9" ht="32.25" customHeight="1" x14ac:dyDescent="0.45">
      <c r="A9" s="63" t="s">
        <v>56</v>
      </c>
      <c r="B9" s="63"/>
      <c r="C9" s="63"/>
      <c r="D9" s="63"/>
      <c r="E9" s="63"/>
      <c r="F9" s="63"/>
      <c r="G9" s="63"/>
      <c r="H9" s="63"/>
    </row>
    <row r="10" spans="1:9" s="15" customFormat="1" ht="78" customHeight="1" x14ac:dyDescent="0.4">
      <c r="A10" s="13" t="s">
        <v>30</v>
      </c>
      <c r="B10" s="13" t="s">
        <v>31</v>
      </c>
      <c r="C10" s="13" t="s">
        <v>36</v>
      </c>
      <c r="D10" s="13" t="s">
        <v>27</v>
      </c>
      <c r="E10" s="13" t="s">
        <v>20</v>
      </c>
      <c r="F10" s="13" t="s">
        <v>52</v>
      </c>
      <c r="G10" s="13" t="s">
        <v>45</v>
      </c>
      <c r="H10" s="13" t="s">
        <v>48</v>
      </c>
      <c r="I10" s="14"/>
    </row>
    <row r="11" spans="1:9" ht="56.25" x14ac:dyDescent="0.45">
      <c r="A11" s="64" t="s">
        <v>171</v>
      </c>
      <c r="B11" s="22" t="s">
        <v>9</v>
      </c>
      <c r="C11" s="45" t="s">
        <v>38</v>
      </c>
      <c r="D11" s="35" t="s">
        <v>57</v>
      </c>
      <c r="E11" s="31">
        <v>20</v>
      </c>
      <c r="F11" s="11">
        <v>2</v>
      </c>
      <c r="G11" s="11"/>
      <c r="H11" s="11">
        <v>0</v>
      </c>
    </row>
    <row r="12" spans="1:9" x14ac:dyDescent="0.45">
      <c r="A12" s="65"/>
      <c r="B12" s="67" t="s">
        <v>157</v>
      </c>
      <c r="C12" s="46" t="s">
        <v>28</v>
      </c>
      <c r="D12" s="35" t="s">
        <v>21</v>
      </c>
      <c r="E12" s="31">
        <v>30</v>
      </c>
      <c r="F12" s="11">
        <v>2</v>
      </c>
      <c r="G12" s="11"/>
      <c r="H12" s="11">
        <v>0</v>
      </c>
    </row>
    <row r="13" spans="1:9" x14ac:dyDescent="0.45">
      <c r="A13" s="65"/>
      <c r="B13" s="68"/>
      <c r="C13" s="45" t="s">
        <v>158</v>
      </c>
      <c r="D13" s="35" t="s">
        <v>58</v>
      </c>
      <c r="E13" s="31">
        <v>5</v>
      </c>
      <c r="F13" s="11">
        <v>1</v>
      </c>
      <c r="G13" s="11"/>
      <c r="H13" s="11">
        <v>0</v>
      </c>
    </row>
    <row r="14" spans="1:9" ht="56.25" x14ac:dyDescent="0.45">
      <c r="A14" s="65"/>
      <c r="B14" s="47" t="s">
        <v>167</v>
      </c>
      <c r="C14" s="48" t="s">
        <v>165</v>
      </c>
      <c r="D14" s="49" t="s">
        <v>166</v>
      </c>
      <c r="E14" s="50">
        <v>20</v>
      </c>
      <c r="F14" s="36">
        <v>2</v>
      </c>
      <c r="G14" s="36"/>
      <c r="H14" s="36">
        <v>0</v>
      </c>
    </row>
    <row r="15" spans="1:9" ht="37.5" x14ac:dyDescent="0.45">
      <c r="A15" s="65"/>
      <c r="B15" s="47" t="s">
        <v>162</v>
      </c>
      <c r="C15" s="48" t="s">
        <v>163</v>
      </c>
      <c r="D15" s="49" t="s">
        <v>164</v>
      </c>
      <c r="E15" s="50">
        <v>20</v>
      </c>
      <c r="F15" s="36">
        <v>1</v>
      </c>
      <c r="G15" s="36"/>
      <c r="H15" s="36">
        <v>0</v>
      </c>
    </row>
    <row r="16" spans="1:9" ht="75" x14ac:dyDescent="0.45">
      <c r="A16" s="65"/>
      <c r="B16" s="47" t="s">
        <v>159</v>
      </c>
      <c r="C16" s="48" t="s">
        <v>160</v>
      </c>
      <c r="D16" s="49" t="s">
        <v>161</v>
      </c>
      <c r="E16" s="50">
        <v>20</v>
      </c>
      <c r="F16" s="36">
        <v>2</v>
      </c>
      <c r="G16" s="36"/>
      <c r="H16" s="36">
        <v>0</v>
      </c>
    </row>
    <row r="17" spans="1:9" ht="37.5" x14ac:dyDescent="0.45">
      <c r="A17" s="65"/>
      <c r="B17" s="22" t="s">
        <v>10</v>
      </c>
      <c r="C17" s="45" t="s">
        <v>29</v>
      </c>
      <c r="D17" s="35" t="s">
        <v>58</v>
      </c>
      <c r="E17" s="31">
        <v>10</v>
      </c>
      <c r="F17" s="11">
        <v>1</v>
      </c>
      <c r="G17" s="11"/>
      <c r="H17" s="11">
        <v>0</v>
      </c>
    </row>
    <row r="18" spans="1:9" ht="93.75" customHeight="1" x14ac:dyDescent="0.45">
      <c r="A18" s="65"/>
      <c r="B18" s="22" t="s">
        <v>0</v>
      </c>
      <c r="C18" s="45" t="s">
        <v>41</v>
      </c>
      <c r="D18" s="35" t="s">
        <v>59</v>
      </c>
      <c r="E18" s="31">
        <v>60</v>
      </c>
      <c r="F18" s="11">
        <v>3</v>
      </c>
      <c r="G18" s="11"/>
      <c r="H18" s="11">
        <v>0</v>
      </c>
    </row>
    <row r="19" spans="1:9" ht="56.25" x14ac:dyDescent="0.45">
      <c r="A19" s="65"/>
      <c r="B19" s="46" t="s">
        <v>13</v>
      </c>
      <c r="C19" s="45" t="s">
        <v>12</v>
      </c>
      <c r="D19" s="35" t="s">
        <v>22</v>
      </c>
      <c r="E19" s="31">
        <v>10</v>
      </c>
      <c r="F19" s="11">
        <v>1</v>
      </c>
      <c r="G19" s="11"/>
      <c r="H19" s="11">
        <v>0</v>
      </c>
    </row>
    <row r="20" spans="1:9" ht="37.5" x14ac:dyDescent="0.45">
      <c r="A20" s="65"/>
      <c r="B20" s="45" t="s">
        <v>14</v>
      </c>
      <c r="C20" s="35" t="s">
        <v>32</v>
      </c>
      <c r="D20" s="35" t="s">
        <v>60</v>
      </c>
      <c r="E20" s="31">
        <v>15</v>
      </c>
      <c r="F20" s="11">
        <v>1</v>
      </c>
      <c r="G20" s="11"/>
      <c r="H20" s="11">
        <v>0</v>
      </c>
    </row>
    <row r="21" spans="1:9" ht="37.5" x14ac:dyDescent="0.45">
      <c r="A21" s="65"/>
      <c r="B21" s="45" t="s">
        <v>15</v>
      </c>
      <c r="C21" s="35" t="s">
        <v>32</v>
      </c>
      <c r="D21" s="35" t="s">
        <v>53</v>
      </c>
      <c r="E21" s="31">
        <v>15</v>
      </c>
      <c r="F21" s="11">
        <v>1</v>
      </c>
      <c r="G21" s="11"/>
      <c r="H21" s="11">
        <v>0</v>
      </c>
    </row>
    <row r="22" spans="1:9" ht="64.5" customHeight="1" x14ac:dyDescent="0.45">
      <c r="A22" s="65"/>
      <c r="B22" s="45" t="s">
        <v>17</v>
      </c>
      <c r="C22" s="35" t="s">
        <v>33</v>
      </c>
      <c r="D22" s="35" t="s">
        <v>47</v>
      </c>
      <c r="E22" s="31">
        <v>20</v>
      </c>
      <c r="F22" s="11">
        <v>1</v>
      </c>
      <c r="G22" s="11"/>
      <c r="H22" s="11">
        <v>0</v>
      </c>
    </row>
    <row r="23" spans="1:9" ht="37.5" customHeight="1" x14ac:dyDescent="0.45">
      <c r="A23" s="65"/>
      <c r="B23" s="45" t="s">
        <v>16</v>
      </c>
      <c r="C23" s="35" t="s">
        <v>34</v>
      </c>
      <c r="D23" s="35" t="s">
        <v>23</v>
      </c>
      <c r="E23" s="31">
        <v>20</v>
      </c>
      <c r="F23" s="11">
        <v>2</v>
      </c>
      <c r="G23" s="11"/>
      <c r="H23" s="11">
        <v>0</v>
      </c>
    </row>
    <row r="24" spans="1:9" ht="56.25" x14ac:dyDescent="0.45">
      <c r="A24" s="66"/>
      <c r="B24" s="45" t="s">
        <v>19</v>
      </c>
      <c r="C24" s="35" t="s">
        <v>35</v>
      </c>
      <c r="D24" s="35" t="s">
        <v>24</v>
      </c>
      <c r="E24" s="31">
        <v>20</v>
      </c>
      <c r="F24" s="11">
        <v>1</v>
      </c>
      <c r="G24" s="11"/>
      <c r="H24" s="11">
        <v>0</v>
      </c>
    </row>
    <row r="25" spans="1:9" x14ac:dyDescent="0.45">
      <c r="D25" s="4" t="s">
        <v>26</v>
      </c>
      <c r="E25" s="5">
        <f>SUM(E11:E24)</f>
        <v>285</v>
      </c>
      <c r="F25" s="11"/>
      <c r="G25" s="5">
        <f>SUM(G11:G24)</f>
        <v>0</v>
      </c>
      <c r="H25" s="5">
        <f>SUM(H11:H24)</f>
        <v>0</v>
      </c>
    </row>
    <row r="26" spans="1:9" x14ac:dyDescent="0.45">
      <c r="D26" s="7"/>
      <c r="E26" s="8"/>
    </row>
    <row r="27" spans="1:9" x14ac:dyDescent="0.45">
      <c r="D27" s="7"/>
      <c r="E27" s="8"/>
    </row>
    <row r="28" spans="1:9" s="15" customFormat="1" ht="68.25" customHeight="1" x14ac:dyDescent="0.4">
      <c r="A28" s="13" t="s">
        <v>30</v>
      </c>
      <c r="B28" s="13" t="s">
        <v>31</v>
      </c>
      <c r="C28" s="13" t="s">
        <v>36</v>
      </c>
      <c r="D28" s="13" t="s">
        <v>27</v>
      </c>
      <c r="E28" s="13" t="s">
        <v>20</v>
      </c>
      <c r="F28" s="13" t="s">
        <v>52</v>
      </c>
      <c r="G28" s="13" t="s">
        <v>45</v>
      </c>
      <c r="H28" s="13" t="s">
        <v>48</v>
      </c>
      <c r="I28" s="14"/>
    </row>
    <row r="29" spans="1:9" ht="37.5" x14ac:dyDescent="0.45">
      <c r="A29" s="64" t="s">
        <v>168</v>
      </c>
      <c r="B29" s="35" t="s">
        <v>1</v>
      </c>
      <c r="C29" s="35" t="s">
        <v>37</v>
      </c>
      <c r="D29" s="35" t="s">
        <v>46</v>
      </c>
      <c r="E29" s="31">
        <v>60</v>
      </c>
      <c r="F29" s="11">
        <v>4</v>
      </c>
      <c r="G29" s="11"/>
      <c r="H29" s="11">
        <v>0</v>
      </c>
    </row>
    <row r="30" spans="1:9" ht="25.5" customHeight="1" x14ac:dyDescent="0.45">
      <c r="A30" s="65"/>
      <c r="B30" s="67"/>
      <c r="C30" s="35" t="s">
        <v>2</v>
      </c>
      <c r="D30" s="37" t="s">
        <v>175</v>
      </c>
      <c r="E30" s="31">
        <v>10</v>
      </c>
      <c r="F30" s="11">
        <v>1</v>
      </c>
      <c r="G30" s="11"/>
      <c r="H30" s="11">
        <v>0</v>
      </c>
    </row>
    <row r="31" spans="1:9" ht="25.5" customHeight="1" x14ac:dyDescent="0.45">
      <c r="A31" s="65"/>
      <c r="B31" s="69"/>
      <c r="C31" s="35" t="s">
        <v>3</v>
      </c>
      <c r="D31" s="37" t="s">
        <v>175</v>
      </c>
      <c r="E31" s="31">
        <v>10</v>
      </c>
      <c r="F31" s="11">
        <v>1</v>
      </c>
      <c r="G31" s="11"/>
      <c r="H31" s="11">
        <v>0</v>
      </c>
    </row>
    <row r="32" spans="1:9" ht="25.5" customHeight="1" x14ac:dyDescent="0.45">
      <c r="A32" s="65"/>
      <c r="B32" s="69"/>
      <c r="C32" s="35" t="s">
        <v>4</v>
      </c>
      <c r="D32" s="37" t="s">
        <v>46</v>
      </c>
      <c r="E32" s="31">
        <v>5</v>
      </c>
      <c r="F32" s="11">
        <v>1</v>
      </c>
      <c r="G32" s="11"/>
      <c r="H32" s="11">
        <v>0</v>
      </c>
    </row>
    <row r="33" spans="1:8" ht="25.5" customHeight="1" x14ac:dyDescent="0.45">
      <c r="A33" s="65"/>
      <c r="B33" s="69"/>
      <c r="C33" s="35" t="s">
        <v>5</v>
      </c>
      <c r="D33" s="37" t="s">
        <v>46</v>
      </c>
      <c r="E33" s="31">
        <v>5</v>
      </c>
      <c r="F33" s="11">
        <v>1</v>
      </c>
      <c r="G33" s="11"/>
      <c r="H33" s="11">
        <v>0</v>
      </c>
    </row>
    <row r="34" spans="1:8" ht="18.75" customHeight="1" x14ac:dyDescent="0.45">
      <c r="A34" s="65"/>
      <c r="B34" s="69"/>
      <c r="C34" s="35" t="s">
        <v>6</v>
      </c>
      <c r="D34" s="37" t="s">
        <v>46</v>
      </c>
      <c r="E34" s="31">
        <v>5</v>
      </c>
      <c r="F34" s="11">
        <v>1</v>
      </c>
      <c r="G34" s="11"/>
      <c r="H34" s="11"/>
    </row>
    <row r="35" spans="1:8" ht="37.5" x14ac:dyDescent="0.45">
      <c r="A35" s="65"/>
      <c r="B35" s="68"/>
      <c r="C35" s="35" t="s">
        <v>141</v>
      </c>
      <c r="D35" s="31" t="s">
        <v>176</v>
      </c>
      <c r="E35" s="31">
        <v>20</v>
      </c>
      <c r="F35" s="11">
        <v>2</v>
      </c>
      <c r="G35" s="11"/>
      <c r="H35" s="11">
        <v>0</v>
      </c>
    </row>
    <row r="36" spans="1:8" ht="37.5" x14ac:dyDescent="0.45">
      <c r="A36" s="65"/>
      <c r="B36" s="67" t="s">
        <v>7</v>
      </c>
      <c r="C36" s="35" t="s">
        <v>142</v>
      </c>
      <c r="D36" s="35" t="s">
        <v>143</v>
      </c>
      <c r="E36" s="31">
        <v>50</v>
      </c>
      <c r="F36" s="11">
        <v>2</v>
      </c>
      <c r="G36" s="11"/>
      <c r="H36" s="11">
        <v>0</v>
      </c>
    </row>
    <row r="37" spans="1:8" ht="37.5" x14ac:dyDescent="0.45">
      <c r="A37" s="65"/>
      <c r="B37" s="68"/>
      <c r="C37" s="35" t="s">
        <v>8</v>
      </c>
      <c r="D37" s="35" t="s">
        <v>144</v>
      </c>
      <c r="E37" s="31">
        <v>25</v>
      </c>
      <c r="F37" s="11">
        <v>1</v>
      </c>
      <c r="G37" s="11"/>
      <c r="H37" s="11">
        <v>0</v>
      </c>
    </row>
    <row r="38" spans="1:8" ht="56.25" x14ac:dyDescent="0.45">
      <c r="A38" s="65"/>
      <c r="B38" s="35" t="s">
        <v>11</v>
      </c>
      <c r="C38" s="35" t="s">
        <v>40</v>
      </c>
      <c r="D38" s="35" t="s">
        <v>146</v>
      </c>
      <c r="E38" s="31">
        <v>100</v>
      </c>
      <c r="F38" s="11">
        <v>3</v>
      </c>
      <c r="G38" s="11"/>
      <c r="H38" s="11">
        <v>0</v>
      </c>
    </row>
    <row r="39" spans="1:8" x14ac:dyDescent="0.45">
      <c r="A39" s="6"/>
      <c r="B39" s="6"/>
      <c r="C39" s="6"/>
      <c r="D39" s="9" t="s">
        <v>43</v>
      </c>
      <c r="E39" s="5">
        <f>SUM(E29:E38)</f>
        <v>290</v>
      </c>
      <c r="F39" s="11"/>
      <c r="G39" s="5">
        <f>SUM(G29:G38)</f>
        <v>0</v>
      </c>
      <c r="H39" s="5">
        <f>SUM(H29:H38)</f>
        <v>0</v>
      </c>
    </row>
    <row r="40" spans="1:8" x14ac:dyDescent="0.45">
      <c r="A40" s="6"/>
      <c r="B40" s="6"/>
      <c r="C40" s="6"/>
      <c r="D40" s="6"/>
      <c r="E40" s="8"/>
      <c r="F40" s="8"/>
      <c r="G40" s="8"/>
      <c r="H40" s="8"/>
    </row>
    <row r="41" spans="1:8" ht="60.75" x14ac:dyDescent="0.45">
      <c r="A41" s="13" t="s">
        <v>30</v>
      </c>
      <c r="B41" s="13" t="s">
        <v>31</v>
      </c>
      <c r="C41" s="13" t="s">
        <v>36</v>
      </c>
      <c r="D41" s="13" t="s">
        <v>27</v>
      </c>
      <c r="E41" s="13" t="s">
        <v>20</v>
      </c>
      <c r="F41" s="13" t="s">
        <v>52</v>
      </c>
      <c r="G41" s="13" t="s">
        <v>45</v>
      </c>
      <c r="H41" s="13" t="s">
        <v>48</v>
      </c>
    </row>
    <row r="42" spans="1:8" ht="75" x14ac:dyDescent="0.45">
      <c r="A42" s="78" t="s">
        <v>169</v>
      </c>
      <c r="B42" s="19" t="s">
        <v>63</v>
      </c>
      <c r="C42" s="17" t="s">
        <v>64</v>
      </c>
      <c r="D42" s="17">
        <v>1</v>
      </c>
      <c r="E42" s="67">
        <v>200</v>
      </c>
      <c r="F42" s="67">
        <v>2</v>
      </c>
      <c r="G42" s="67"/>
      <c r="H42" s="17"/>
    </row>
    <row r="43" spans="1:8" ht="75" x14ac:dyDescent="0.45">
      <c r="A43" s="79"/>
      <c r="B43" s="20"/>
      <c r="C43" s="17" t="s">
        <v>65</v>
      </c>
      <c r="D43" s="17">
        <v>2</v>
      </c>
      <c r="E43" s="68"/>
      <c r="F43" s="68"/>
      <c r="G43" s="68"/>
      <c r="H43" s="17"/>
    </row>
    <row r="44" spans="1:8" ht="56.25" customHeight="1" x14ac:dyDescent="0.45">
      <c r="A44" s="79"/>
      <c r="B44" s="67" t="s">
        <v>66</v>
      </c>
      <c r="C44" s="21" t="s">
        <v>67</v>
      </c>
      <c r="D44" s="17">
        <v>1</v>
      </c>
      <c r="E44" s="67">
        <v>30</v>
      </c>
      <c r="F44" s="67">
        <v>2</v>
      </c>
      <c r="G44" s="67"/>
      <c r="H44" s="17"/>
    </row>
    <row r="45" spans="1:8" ht="56.25" x14ac:dyDescent="0.45">
      <c r="A45" s="79"/>
      <c r="B45" s="68"/>
      <c r="C45" s="17" t="s">
        <v>68</v>
      </c>
      <c r="D45" s="17">
        <v>30</v>
      </c>
      <c r="E45" s="68"/>
      <c r="F45" s="68"/>
      <c r="G45" s="68"/>
      <c r="H45" s="17"/>
    </row>
    <row r="46" spans="1:8" x14ac:dyDescent="0.45">
      <c r="A46" s="79"/>
      <c r="B46" s="17" t="s">
        <v>69</v>
      </c>
      <c r="C46" s="19" t="s">
        <v>70</v>
      </c>
      <c r="D46" s="17">
        <v>2</v>
      </c>
      <c r="E46" s="17">
        <v>20</v>
      </c>
      <c r="F46" s="30">
        <v>2</v>
      </c>
      <c r="G46" s="34"/>
      <c r="H46" s="17"/>
    </row>
    <row r="47" spans="1:8" ht="63" x14ac:dyDescent="0.45">
      <c r="A47" s="79"/>
      <c r="B47" s="76" t="s">
        <v>71</v>
      </c>
      <c r="C47" s="24" t="s">
        <v>72</v>
      </c>
      <c r="D47" s="22">
        <v>2</v>
      </c>
      <c r="E47" s="67">
        <v>30</v>
      </c>
      <c r="F47" s="67">
        <v>2</v>
      </c>
      <c r="G47" s="67"/>
      <c r="H47" s="17"/>
    </row>
    <row r="48" spans="1:8" ht="63" x14ac:dyDescent="0.45">
      <c r="A48" s="79"/>
      <c r="B48" s="77"/>
      <c r="C48" s="24" t="s">
        <v>73</v>
      </c>
      <c r="D48" s="22">
        <v>3</v>
      </c>
      <c r="E48" s="69"/>
      <c r="F48" s="69"/>
      <c r="G48" s="69"/>
      <c r="H48" s="17"/>
    </row>
    <row r="49" spans="1:8" ht="63" x14ac:dyDescent="0.45">
      <c r="A49" s="79"/>
      <c r="B49" s="77"/>
      <c r="C49" s="24" t="s">
        <v>74</v>
      </c>
      <c r="D49" s="22">
        <v>4</v>
      </c>
      <c r="E49" s="69"/>
      <c r="F49" s="69"/>
      <c r="G49" s="69"/>
      <c r="H49" s="17"/>
    </row>
    <row r="50" spans="1:8" ht="63" x14ac:dyDescent="0.45">
      <c r="A50" s="79"/>
      <c r="B50" s="74"/>
      <c r="C50" s="25" t="s">
        <v>75</v>
      </c>
      <c r="D50" s="26">
        <v>5</v>
      </c>
      <c r="E50" s="68"/>
      <c r="F50" s="68"/>
      <c r="G50" s="68"/>
      <c r="H50" s="17"/>
    </row>
    <row r="51" spans="1:8" ht="21" x14ac:dyDescent="0.45">
      <c r="A51" s="79"/>
      <c r="B51" s="67" t="s">
        <v>76</v>
      </c>
      <c r="C51" s="24" t="s">
        <v>77</v>
      </c>
      <c r="D51" s="24">
        <v>5</v>
      </c>
      <c r="E51" s="67">
        <v>40</v>
      </c>
      <c r="F51" s="67">
        <v>2</v>
      </c>
      <c r="G51" s="67"/>
      <c r="H51" s="17"/>
    </row>
    <row r="52" spans="1:8" ht="21" x14ac:dyDescent="0.45">
      <c r="A52" s="79"/>
      <c r="B52" s="68"/>
      <c r="C52" s="25" t="s">
        <v>78</v>
      </c>
      <c r="D52" s="25">
        <v>4</v>
      </c>
      <c r="E52" s="68"/>
      <c r="F52" s="68"/>
      <c r="G52" s="68"/>
      <c r="H52" s="17"/>
    </row>
    <row r="53" spans="1:8" ht="93.75" customHeight="1" x14ac:dyDescent="0.45">
      <c r="A53" s="79"/>
      <c r="B53" s="67" t="s">
        <v>84</v>
      </c>
      <c r="C53" s="24" t="s">
        <v>79</v>
      </c>
      <c r="D53" s="24">
        <v>10</v>
      </c>
      <c r="E53" s="75">
        <v>60</v>
      </c>
      <c r="F53" s="30">
        <v>2</v>
      </c>
      <c r="G53" s="67"/>
      <c r="H53" s="17"/>
    </row>
    <row r="54" spans="1:8" ht="21" x14ac:dyDescent="0.45">
      <c r="A54" s="79"/>
      <c r="B54" s="69"/>
      <c r="C54" s="24" t="s">
        <v>80</v>
      </c>
      <c r="D54" s="24">
        <v>12</v>
      </c>
      <c r="E54" s="75"/>
      <c r="F54" s="30">
        <v>2</v>
      </c>
      <c r="G54" s="69"/>
      <c r="H54" s="17"/>
    </row>
    <row r="55" spans="1:8" ht="21" x14ac:dyDescent="0.45">
      <c r="A55" s="79"/>
      <c r="B55" s="69"/>
      <c r="C55" s="24" t="s">
        <v>81</v>
      </c>
      <c r="D55" s="24">
        <v>10</v>
      </c>
      <c r="E55" s="75"/>
      <c r="F55" s="30">
        <v>2</v>
      </c>
      <c r="G55" s="69"/>
      <c r="H55" s="17"/>
    </row>
    <row r="56" spans="1:8" ht="21" x14ac:dyDescent="0.45">
      <c r="A56" s="79"/>
      <c r="B56" s="69"/>
      <c r="C56" s="24" t="s">
        <v>82</v>
      </c>
      <c r="D56" s="24">
        <v>8</v>
      </c>
      <c r="E56" s="75"/>
      <c r="F56" s="30">
        <v>2</v>
      </c>
      <c r="G56" s="69"/>
      <c r="H56" s="17"/>
    </row>
    <row r="57" spans="1:8" ht="21" x14ac:dyDescent="0.45">
      <c r="A57" s="79"/>
      <c r="B57" s="69"/>
      <c r="C57" s="25" t="s">
        <v>83</v>
      </c>
      <c r="D57" s="25">
        <v>6</v>
      </c>
      <c r="E57" s="75"/>
      <c r="F57" s="30">
        <v>2</v>
      </c>
      <c r="G57" s="69"/>
      <c r="H57" s="17"/>
    </row>
    <row r="58" spans="1:8" ht="21" x14ac:dyDescent="0.45">
      <c r="A58" s="79"/>
      <c r="B58" s="74"/>
      <c r="C58" s="25" t="s">
        <v>85</v>
      </c>
      <c r="D58" s="25">
        <v>4</v>
      </c>
      <c r="E58" s="75"/>
      <c r="F58" s="30">
        <v>2</v>
      </c>
      <c r="G58" s="68"/>
      <c r="H58" s="17"/>
    </row>
    <row r="59" spans="1:8" ht="42.75" customHeight="1" x14ac:dyDescent="0.45">
      <c r="A59" s="79"/>
      <c r="B59" s="67" t="s">
        <v>86</v>
      </c>
      <c r="C59" s="24" t="s">
        <v>87</v>
      </c>
      <c r="D59" s="24">
        <v>1</v>
      </c>
      <c r="E59" s="67">
        <v>20</v>
      </c>
      <c r="F59" s="30">
        <v>2</v>
      </c>
      <c r="G59" s="67"/>
      <c r="H59" s="17"/>
    </row>
    <row r="60" spans="1:8" ht="21" x14ac:dyDescent="0.45">
      <c r="A60" s="79"/>
      <c r="B60" s="69"/>
      <c r="C60" s="24" t="s">
        <v>88</v>
      </c>
      <c r="D60" s="24">
        <v>1</v>
      </c>
      <c r="E60" s="69"/>
      <c r="F60" s="30">
        <v>2</v>
      </c>
      <c r="G60" s="69"/>
      <c r="H60" s="17"/>
    </row>
    <row r="61" spans="1:8" ht="21" x14ac:dyDescent="0.45">
      <c r="A61" s="79"/>
      <c r="B61" s="69"/>
      <c r="C61" s="24" t="s">
        <v>89</v>
      </c>
      <c r="D61" s="24">
        <v>1</v>
      </c>
      <c r="E61" s="69"/>
      <c r="F61" s="30">
        <v>2</v>
      </c>
      <c r="G61" s="69"/>
      <c r="H61" s="17"/>
    </row>
    <row r="62" spans="1:8" ht="21" x14ac:dyDescent="0.45">
      <c r="A62" s="79"/>
      <c r="B62" s="68"/>
      <c r="C62" s="25" t="s">
        <v>90</v>
      </c>
      <c r="D62" s="25">
        <v>1</v>
      </c>
      <c r="E62" s="68"/>
      <c r="F62" s="30">
        <v>2</v>
      </c>
      <c r="G62" s="68"/>
      <c r="H62" s="17"/>
    </row>
    <row r="63" spans="1:8" ht="63" x14ac:dyDescent="0.45">
      <c r="A63" s="79"/>
      <c r="B63" s="67" t="s">
        <v>91</v>
      </c>
      <c r="C63" s="24" t="s">
        <v>92</v>
      </c>
      <c r="D63" s="24">
        <v>15</v>
      </c>
      <c r="E63" s="67">
        <v>100</v>
      </c>
      <c r="F63" s="30">
        <v>2</v>
      </c>
      <c r="G63" s="67"/>
      <c r="H63" s="17"/>
    </row>
    <row r="64" spans="1:8" ht="63" x14ac:dyDescent="0.45">
      <c r="A64" s="79"/>
      <c r="B64" s="69"/>
      <c r="C64" s="24" t="s">
        <v>93</v>
      </c>
      <c r="D64" s="24">
        <v>10</v>
      </c>
      <c r="E64" s="69"/>
      <c r="F64" s="30">
        <v>2</v>
      </c>
      <c r="G64" s="69"/>
      <c r="H64" s="17"/>
    </row>
    <row r="65" spans="1:8" ht="42" x14ac:dyDescent="0.45">
      <c r="A65" s="79"/>
      <c r="B65" s="68"/>
      <c r="C65" s="25" t="s">
        <v>94</v>
      </c>
      <c r="D65" s="25">
        <v>10</v>
      </c>
      <c r="E65" s="68"/>
      <c r="F65" s="30">
        <v>2</v>
      </c>
      <c r="G65" s="68"/>
      <c r="H65" s="17"/>
    </row>
    <row r="66" spans="1:8" ht="29.25" customHeight="1" x14ac:dyDescent="0.45">
      <c r="A66" s="79"/>
      <c r="B66" s="67" t="s">
        <v>95</v>
      </c>
      <c r="C66" s="24" t="s">
        <v>96</v>
      </c>
      <c r="D66" s="24">
        <v>20</v>
      </c>
      <c r="E66" s="67">
        <v>100</v>
      </c>
      <c r="F66" s="30">
        <v>2</v>
      </c>
      <c r="G66" s="67"/>
      <c r="H66" s="17"/>
    </row>
    <row r="67" spans="1:8" ht="21" x14ac:dyDescent="0.45">
      <c r="A67" s="79"/>
      <c r="B67" s="69"/>
      <c r="C67" s="24" t="s">
        <v>97</v>
      </c>
      <c r="D67" s="24">
        <v>40</v>
      </c>
      <c r="E67" s="69"/>
      <c r="F67" s="30">
        <v>2</v>
      </c>
      <c r="G67" s="69"/>
      <c r="H67" s="17"/>
    </row>
    <row r="68" spans="1:8" ht="21" x14ac:dyDescent="0.45">
      <c r="A68" s="79"/>
      <c r="B68" s="69"/>
      <c r="C68" s="24" t="s">
        <v>98</v>
      </c>
      <c r="D68" s="24">
        <v>60</v>
      </c>
      <c r="E68" s="69"/>
      <c r="F68" s="30">
        <v>2</v>
      </c>
      <c r="G68" s="69"/>
      <c r="H68" s="17"/>
    </row>
    <row r="69" spans="1:8" ht="21" x14ac:dyDescent="0.45">
      <c r="A69" s="79"/>
      <c r="B69" s="69"/>
      <c r="C69" s="24" t="s">
        <v>99</v>
      </c>
      <c r="D69" s="24">
        <v>80</v>
      </c>
      <c r="E69" s="69"/>
      <c r="F69" s="30">
        <v>2</v>
      </c>
      <c r="G69" s="69"/>
      <c r="H69" s="17"/>
    </row>
    <row r="70" spans="1:8" ht="21" x14ac:dyDescent="0.45">
      <c r="A70" s="79"/>
      <c r="B70" s="68"/>
      <c r="C70" s="25" t="s">
        <v>100</v>
      </c>
      <c r="D70" s="25">
        <v>100</v>
      </c>
      <c r="E70" s="68"/>
      <c r="F70" s="30">
        <v>2</v>
      </c>
      <c r="G70" s="68"/>
      <c r="H70" s="17"/>
    </row>
    <row r="71" spans="1:8" ht="112.5" customHeight="1" x14ac:dyDescent="0.45">
      <c r="A71" s="79"/>
      <c r="B71" s="67" t="s">
        <v>101</v>
      </c>
      <c r="C71" s="23" t="s">
        <v>102</v>
      </c>
      <c r="D71" s="24">
        <v>5</v>
      </c>
      <c r="E71" s="67">
        <v>10</v>
      </c>
      <c r="F71" s="30">
        <v>2</v>
      </c>
      <c r="G71" s="67"/>
      <c r="H71" s="17"/>
    </row>
    <row r="72" spans="1:8" ht="21" x14ac:dyDescent="0.45">
      <c r="A72" s="79"/>
      <c r="B72" s="69"/>
      <c r="C72" s="23" t="s">
        <v>103</v>
      </c>
      <c r="D72" s="24">
        <v>6</v>
      </c>
      <c r="E72" s="69"/>
      <c r="F72" s="30">
        <v>2</v>
      </c>
      <c r="G72" s="69"/>
      <c r="H72" s="17"/>
    </row>
    <row r="73" spans="1:8" ht="21" x14ac:dyDescent="0.45">
      <c r="A73" s="79"/>
      <c r="B73" s="69"/>
      <c r="C73" s="23" t="s">
        <v>104</v>
      </c>
      <c r="D73" s="24">
        <v>7</v>
      </c>
      <c r="E73" s="69"/>
      <c r="F73" s="30">
        <v>2</v>
      </c>
      <c r="G73" s="69"/>
      <c r="H73" s="17"/>
    </row>
    <row r="74" spans="1:8" ht="21" x14ac:dyDescent="0.45">
      <c r="A74" s="79"/>
      <c r="B74" s="69"/>
      <c r="C74" s="23" t="s">
        <v>105</v>
      </c>
      <c r="D74" s="24">
        <v>8</v>
      </c>
      <c r="E74" s="69"/>
      <c r="F74" s="30">
        <v>2</v>
      </c>
      <c r="G74" s="69"/>
      <c r="H74" s="17"/>
    </row>
    <row r="75" spans="1:8" ht="21" x14ac:dyDescent="0.45">
      <c r="A75" s="79"/>
      <c r="B75" s="69"/>
      <c r="C75" s="23" t="s">
        <v>106</v>
      </c>
      <c r="D75" s="24">
        <v>9</v>
      </c>
      <c r="E75" s="69"/>
      <c r="F75" s="30">
        <v>2</v>
      </c>
      <c r="G75" s="69"/>
      <c r="H75" s="17"/>
    </row>
    <row r="76" spans="1:8" ht="21" x14ac:dyDescent="0.45">
      <c r="A76" s="79"/>
      <c r="B76" s="68"/>
      <c r="C76" s="27" t="s">
        <v>107</v>
      </c>
      <c r="D76" s="25">
        <v>10</v>
      </c>
      <c r="E76" s="68"/>
      <c r="F76" s="30">
        <v>2</v>
      </c>
      <c r="G76" s="68"/>
      <c r="H76" s="17"/>
    </row>
    <row r="77" spans="1:8" ht="93.75" customHeight="1" x14ac:dyDescent="0.45">
      <c r="A77" s="79"/>
      <c r="B77" s="67" t="s">
        <v>108</v>
      </c>
      <c r="C77" s="24" t="s">
        <v>109</v>
      </c>
      <c r="D77" s="24">
        <v>10</v>
      </c>
      <c r="E77" s="67">
        <v>100</v>
      </c>
      <c r="F77" s="30">
        <v>2</v>
      </c>
      <c r="G77" s="67"/>
      <c r="H77" s="17"/>
    </row>
    <row r="78" spans="1:8" ht="21" x14ac:dyDescent="0.45">
      <c r="A78" s="79"/>
      <c r="B78" s="68"/>
      <c r="C78" s="25" t="s">
        <v>110</v>
      </c>
      <c r="D78" s="25">
        <v>4</v>
      </c>
      <c r="E78" s="68"/>
      <c r="F78" s="30">
        <v>2</v>
      </c>
      <c r="G78" s="68"/>
      <c r="H78" s="17"/>
    </row>
    <row r="79" spans="1:8" ht="84" customHeight="1" x14ac:dyDescent="0.45">
      <c r="A79" s="79"/>
      <c r="B79" s="81" t="s">
        <v>111</v>
      </c>
      <c r="C79" s="24" t="s">
        <v>112</v>
      </c>
      <c r="D79" s="24">
        <v>5</v>
      </c>
      <c r="E79" s="67">
        <v>60</v>
      </c>
      <c r="F79" s="30">
        <v>2</v>
      </c>
      <c r="G79" s="67"/>
      <c r="H79" s="17"/>
    </row>
    <row r="80" spans="1:8" ht="21" x14ac:dyDescent="0.45">
      <c r="A80" s="79"/>
      <c r="B80" s="82"/>
      <c r="C80" s="25" t="s">
        <v>113</v>
      </c>
      <c r="D80" s="25">
        <v>12</v>
      </c>
      <c r="E80" s="68"/>
      <c r="F80" s="30">
        <v>2</v>
      </c>
      <c r="G80" s="68"/>
      <c r="H80" s="17"/>
    </row>
    <row r="81" spans="1:9" ht="63" x14ac:dyDescent="0.45">
      <c r="A81" s="79"/>
      <c r="B81" s="76" t="s">
        <v>114</v>
      </c>
      <c r="C81" s="24" t="s">
        <v>115</v>
      </c>
      <c r="D81" s="24">
        <v>10</v>
      </c>
      <c r="E81" s="67">
        <v>60</v>
      </c>
      <c r="F81" s="30">
        <v>2</v>
      </c>
      <c r="G81" s="67"/>
      <c r="H81" s="17"/>
    </row>
    <row r="82" spans="1:9" ht="84" x14ac:dyDescent="0.45">
      <c r="A82" s="79"/>
      <c r="B82" s="74"/>
      <c r="C82" s="25" t="s">
        <v>116</v>
      </c>
      <c r="D82" s="24">
        <v>20</v>
      </c>
      <c r="E82" s="68"/>
      <c r="F82" s="30">
        <v>2</v>
      </c>
      <c r="G82" s="68"/>
      <c r="H82" s="17"/>
    </row>
    <row r="83" spans="1:9" ht="112.5" customHeight="1" x14ac:dyDescent="0.45">
      <c r="A83" s="79"/>
      <c r="B83" s="67" t="s">
        <v>117</v>
      </c>
      <c r="C83" s="24" t="s">
        <v>118</v>
      </c>
      <c r="D83" s="67">
        <v>4</v>
      </c>
      <c r="E83" s="67">
        <v>20</v>
      </c>
      <c r="F83" s="30">
        <v>2</v>
      </c>
      <c r="G83" s="67"/>
      <c r="H83" s="17"/>
    </row>
    <row r="84" spans="1:9" ht="42" x14ac:dyDescent="0.45">
      <c r="A84" s="79"/>
      <c r="B84" s="68"/>
      <c r="C84" s="25" t="s">
        <v>119</v>
      </c>
      <c r="D84" s="69"/>
      <c r="E84" s="68"/>
      <c r="F84" s="30">
        <v>2</v>
      </c>
      <c r="G84" s="68"/>
      <c r="H84" s="17"/>
    </row>
    <row r="85" spans="1:9" ht="63" x14ac:dyDescent="0.45">
      <c r="A85" s="79"/>
      <c r="B85" s="67" t="s">
        <v>120</v>
      </c>
      <c r="C85" s="24" t="s">
        <v>121</v>
      </c>
      <c r="D85" s="24">
        <v>10</v>
      </c>
      <c r="E85" s="67">
        <v>35</v>
      </c>
      <c r="F85" s="30">
        <v>2</v>
      </c>
      <c r="G85" s="67"/>
      <c r="H85" s="17"/>
    </row>
    <row r="86" spans="1:9" ht="84" x14ac:dyDescent="0.45">
      <c r="A86" s="79"/>
      <c r="B86" s="69"/>
      <c r="C86" s="24" t="s">
        <v>122</v>
      </c>
      <c r="D86" s="24">
        <v>15</v>
      </c>
      <c r="E86" s="69"/>
      <c r="F86" s="30">
        <v>2</v>
      </c>
      <c r="G86" s="69"/>
      <c r="H86" s="17"/>
    </row>
    <row r="87" spans="1:9" ht="63" x14ac:dyDescent="0.45">
      <c r="A87" s="79"/>
      <c r="B87" s="69"/>
      <c r="C87" s="24" t="s">
        <v>123</v>
      </c>
      <c r="D87" s="24">
        <v>20</v>
      </c>
      <c r="E87" s="69"/>
      <c r="F87" s="30">
        <v>2</v>
      </c>
      <c r="G87" s="69"/>
      <c r="H87" s="17"/>
    </row>
    <row r="88" spans="1:9" ht="63" x14ac:dyDescent="0.45">
      <c r="A88" s="79"/>
      <c r="B88" s="69"/>
      <c r="C88" s="25" t="s">
        <v>124</v>
      </c>
      <c r="D88" s="25">
        <v>15</v>
      </c>
      <c r="E88" s="69"/>
      <c r="F88" s="30">
        <v>2</v>
      </c>
      <c r="G88" s="69"/>
      <c r="H88" s="17"/>
    </row>
    <row r="89" spans="1:9" ht="63" x14ac:dyDescent="0.45">
      <c r="A89" s="79"/>
      <c r="B89" s="69"/>
      <c r="C89" s="24" t="s">
        <v>125</v>
      </c>
      <c r="D89" s="24">
        <v>15</v>
      </c>
      <c r="E89" s="69"/>
      <c r="F89" s="30">
        <v>2</v>
      </c>
      <c r="G89" s="69"/>
      <c r="H89" s="17"/>
    </row>
    <row r="90" spans="1:9" s="15" customFormat="1" ht="42" x14ac:dyDescent="0.4">
      <c r="A90" s="79"/>
      <c r="B90" s="68"/>
      <c r="C90" s="25" t="s">
        <v>126</v>
      </c>
      <c r="D90" s="25">
        <v>5</v>
      </c>
      <c r="E90" s="68"/>
      <c r="F90" s="30">
        <v>2</v>
      </c>
      <c r="G90" s="68"/>
      <c r="H90" s="17"/>
      <c r="I90" s="14"/>
    </row>
    <row r="91" spans="1:9" ht="83.25" customHeight="1" x14ac:dyDescent="0.45">
      <c r="A91" s="79"/>
      <c r="B91" s="67" t="s">
        <v>127</v>
      </c>
      <c r="C91" s="24" t="s">
        <v>128</v>
      </c>
      <c r="D91" s="24" t="s">
        <v>129</v>
      </c>
      <c r="E91" s="17">
        <v>0</v>
      </c>
      <c r="F91" s="30">
        <v>2</v>
      </c>
      <c r="G91" s="67"/>
      <c r="H91" s="17"/>
    </row>
    <row r="92" spans="1:9" ht="42" x14ac:dyDescent="0.45">
      <c r="A92" s="79"/>
      <c r="B92" s="69"/>
      <c r="C92" s="24" t="s">
        <v>130</v>
      </c>
      <c r="D92" s="24" t="s">
        <v>131</v>
      </c>
      <c r="E92" s="17">
        <v>0</v>
      </c>
      <c r="F92" s="30">
        <v>2</v>
      </c>
      <c r="G92" s="69"/>
      <c r="H92" s="17"/>
    </row>
    <row r="93" spans="1:9" ht="63" x14ac:dyDescent="0.45">
      <c r="A93" s="79"/>
      <c r="B93" s="69"/>
      <c r="C93" s="25" t="s">
        <v>132</v>
      </c>
      <c r="D93" s="25" t="s">
        <v>129</v>
      </c>
      <c r="E93" s="19">
        <v>0</v>
      </c>
      <c r="F93" s="30">
        <v>2</v>
      </c>
      <c r="G93" s="68"/>
      <c r="H93" s="19"/>
    </row>
    <row r="94" spans="1:9" ht="21" x14ac:dyDescent="0.45">
      <c r="A94" s="79"/>
      <c r="B94" s="67" t="s">
        <v>148</v>
      </c>
      <c r="C94" s="25" t="s">
        <v>147</v>
      </c>
      <c r="D94" s="25" t="s">
        <v>152</v>
      </c>
      <c r="E94" s="67">
        <v>950</v>
      </c>
      <c r="F94" s="30">
        <v>1</v>
      </c>
      <c r="G94" s="32"/>
      <c r="H94" s="29"/>
    </row>
    <row r="95" spans="1:9" ht="21" x14ac:dyDescent="0.45">
      <c r="A95" s="79"/>
      <c r="B95" s="69"/>
      <c r="C95" s="25" t="s">
        <v>149</v>
      </c>
      <c r="D95" s="25" t="s">
        <v>153</v>
      </c>
      <c r="E95" s="69"/>
      <c r="F95" s="33">
        <v>1</v>
      </c>
      <c r="G95" s="32"/>
      <c r="H95" s="29"/>
    </row>
    <row r="96" spans="1:9" ht="16.5" customHeight="1" x14ac:dyDescent="0.45">
      <c r="A96" s="79"/>
      <c r="B96" s="69"/>
      <c r="C96" s="25" t="s">
        <v>150</v>
      </c>
      <c r="D96" s="25" t="s">
        <v>154</v>
      </c>
      <c r="E96" s="69"/>
      <c r="F96" s="33">
        <v>1</v>
      </c>
      <c r="G96" s="32"/>
      <c r="H96" s="29"/>
    </row>
    <row r="97" spans="1:8" ht="16.5" customHeight="1" x14ac:dyDescent="0.45">
      <c r="A97" s="79"/>
      <c r="B97" s="68"/>
      <c r="C97" s="25" t="s">
        <v>151</v>
      </c>
      <c r="D97" s="25" t="s">
        <v>155</v>
      </c>
      <c r="E97" s="68"/>
      <c r="F97" s="33">
        <v>1</v>
      </c>
      <c r="G97" s="32"/>
      <c r="H97" s="29"/>
    </row>
    <row r="98" spans="1:8" ht="16.5" customHeight="1" x14ac:dyDescent="0.45">
      <c r="A98" s="79"/>
      <c r="B98" s="28"/>
      <c r="C98" s="28"/>
      <c r="D98" s="9" t="s">
        <v>43</v>
      </c>
      <c r="E98" s="5">
        <f>E42+E44+E46+E47+E51+E53+E59+E63+E66+E71+E77+E79+E81+E83+E85+E91+E92+E93+E94+E95+E96+E97</f>
        <v>1835</v>
      </c>
      <c r="F98" s="11"/>
      <c r="G98" s="5">
        <f>G42+G44+G46+G47+G51+G53+G59+G63+G66+G71+G77+G79+G81+G83+G85+G91+G94+G95+G96+G97</f>
        <v>0</v>
      </c>
      <c r="H98" s="5">
        <f>SUM(H93:H93)</f>
        <v>0</v>
      </c>
    </row>
    <row r="99" spans="1:8" x14ac:dyDescent="0.45">
      <c r="A99" s="80"/>
      <c r="B99" s="28"/>
      <c r="C99" s="28"/>
      <c r="D99" s="28"/>
      <c r="E99" s="28">
        <f>SUM(E42:E97)</f>
        <v>1835</v>
      </c>
      <c r="F99" s="28"/>
      <c r="G99" s="28"/>
      <c r="H99" s="28"/>
    </row>
    <row r="100" spans="1:8" ht="60.75" x14ac:dyDescent="0.45">
      <c r="A100" s="16" t="s">
        <v>30</v>
      </c>
      <c r="B100" s="13" t="s">
        <v>31</v>
      </c>
      <c r="C100" s="13" t="s">
        <v>36</v>
      </c>
      <c r="D100" s="13" t="s">
        <v>27</v>
      </c>
      <c r="E100" s="13" t="s">
        <v>20</v>
      </c>
      <c r="F100" s="13" t="s">
        <v>52</v>
      </c>
      <c r="G100" s="13" t="s">
        <v>45</v>
      </c>
      <c r="H100" s="13" t="s">
        <v>48</v>
      </c>
    </row>
    <row r="101" spans="1:8" ht="75" x14ac:dyDescent="0.45">
      <c r="A101" s="12" t="s">
        <v>18</v>
      </c>
      <c r="B101" s="35" t="s">
        <v>62</v>
      </c>
      <c r="C101" s="35" t="s">
        <v>42</v>
      </c>
      <c r="D101" s="35" t="s">
        <v>25</v>
      </c>
      <c r="E101" s="31">
        <v>30</v>
      </c>
      <c r="F101" s="11">
        <v>2</v>
      </c>
      <c r="G101" s="11"/>
      <c r="H101" s="11"/>
    </row>
    <row r="102" spans="1:8" x14ac:dyDescent="0.45">
      <c r="D102" s="9" t="s">
        <v>43</v>
      </c>
      <c r="E102" s="5">
        <v>30</v>
      </c>
      <c r="F102" s="11"/>
      <c r="G102" s="5">
        <f>SUM(G101:G101)</f>
        <v>0</v>
      </c>
      <c r="H102" s="5"/>
    </row>
    <row r="103" spans="1:8" x14ac:dyDescent="0.45">
      <c r="D103" s="6"/>
      <c r="E103" s="8"/>
      <c r="F103" s="8"/>
      <c r="G103" s="8"/>
      <c r="H103" s="8"/>
    </row>
    <row r="104" spans="1:8" ht="60.75" x14ac:dyDescent="0.45">
      <c r="A104" s="16" t="s">
        <v>30</v>
      </c>
      <c r="B104" s="13" t="s">
        <v>31</v>
      </c>
      <c r="C104" s="13" t="s">
        <v>36</v>
      </c>
      <c r="D104" s="13" t="s">
        <v>27</v>
      </c>
      <c r="E104" s="13" t="s">
        <v>20</v>
      </c>
      <c r="F104" s="13" t="s">
        <v>52</v>
      </c>
      <c r="G104" s="13" t="s">
        <v>45</v>
      </c>
      <c r="H104" s="13" t="s">
        <v>48</v>
      </c>
    </row>
    <row r="105" spans="1:8" ht="56.25" x14ac:dyDescent="0.45">
      <c r="A105" s="70" t="s">
        <v>170</v>
      </c>
      <c r="B105" s="4" t="s">
        <v>133</v>
      </c>
      <c r="C105" s="2" t="s">
        <v>138</v>
      </c>
      <c r="D105" s="4" t="s">
        <v>177</v>
      </c>
      <c r="E105" s="31">
        <v>60</v>
      </c>
      <c r="F105" s="31">
        <v>2</v>
      </c>
      <c r="G105" s="31"/>
      <c r="H105" s="31"/>
    </row>
    <row r="106" spans="1:8" ht="75" x14ac:dyDescent="0.45">
      <c r="A106" s="71"/>
      <c r="B106" s="35" t="s">
        <v>61</v>
      </c>
      <c r="C106" s="35" t="s">
        <v>39</v>
      </c>
      <c r="D106" s="35" t="s">
        <v>145</v>
      </c>
      <c r="E106" s="31">
        <v>50</v>
      </c>
      <c r="F106" s="11">
        <v>2</v>
      </c>
      <c r="G106" s="11"/>
      <c r="H106" s="11">
        <v>0</v>
      </c>
    </row>
    <row r="107" spans="1:8" x14ac:dyDescent="0.45">
      <c r="A107" s="72"/>
      <c r="B107" s="4" t="s">
        <v>134</v>
      </c>
      <c r="C107" s="4" t="s">
        <v>139</v>
      </c>
      <c r="D107" s="18">
        <v>5</v>
      </c>
      <c r="E107" s="31">
        <v>5</v>
      </c>
      <c r="F107" s="31">
        <v>2</v>
      </c>
      <c r="G107" s="31"/>
      <c r="H107" s="31"/>
    </row>
    <row r="108" spans="1:8" x14ac:dyDescent="0.45">
      <c r="A108" s="72"/>
      <c r="B108" s="4" t="s">
        <v>135</v>
      </c>
      <c r="C108" s="4" t="s">
        <v>140</v>
      </c>
      <c r="D108" s="18">
        <v>10</v>
      </c>
      <c r="E108" s="31">
        <v>10</v>
      </c>
      <c r="F108" s="31">
        <v>2</v>
      </c>
      <c r="G108" s="31"/>
      <c r="H108" s="31"/>
    </row>
    <row r="109" spans="1:8" x14ac:dyDescent="0.45">
      <c r="A109" s="72"/>
      <c r="B109" s="4" t="s">
        <v>137</v>
      </c>
      <c r="C109" s="4" t="s">
        <v>139</v>
      </c>
      <c r="D109" s="18">
        <v>10</v>
      </c>
      <c r="E109" s="31">
        <v>10</v>
      </c>
      <c r="F109" s="31">
        <v>2</v>
      </c>
      <c r="G109" s="31"/>
      <c r="H109" s="31"/>
    </row>
    <row r="110" spans="1:8" x14ac:dyDescent="0.45">
      <c r="A110" s="72"/>
      <c r="B110" s="4" t="s">
        <v>136</v>
      </c>
      <c r="C110" s="4" t="s">
        <v>139</v>
      </c>
      <c r="D110" s="18">
        <v>5</v>
      </c>
      <c r="E110" s="31">
        <v>5</v>
      </c>
      <c r="F110" s="31">
        <v>2</v>
      </c>
      <c r="G110" s="31"/>
      <c r="H110" s="31"/>
    </row>
    <row r="111" spans="1:8" ht="37.5" x14ac:dyDescent="0.45">
      <c r="A111" s="73"/>
      <c r="B111" s="4" t="s">
        <v>156</v>
      </c>
      <c r="C111" s="4" t="s">
        <v>140</v>
      </c>
      <c r="D111" s="18">
        <v>10</v>
      </c>
      <c r="E111" s="31">
        <v>10</v>
      </c>
      <c r="F111" s="31">
        <v>2</v>
      </c>
      <c r="G111" s="31"/>
      <c r="H111" s="31"/>
    </row>
    <row r="112" spans="1:8" x14ac:dyDescent="0.45">
      <c r="A112" s="4"/>
      <c r="B112" s="4"/>
      <c r="C112" s="4"/>
      <c r="D112" s="9" t="s">
        <v>43</v>
      </c>
      <c r="E112" s="5">
        <f>SUM(E105:E111)</f>
        <v>150</v>
      </c>
      <c r="F112" s="11"/>
      <c r="G112" s="5">
        <f>SUM(G105:G111)</f>
        <v>0</v>
      </c>
      <c r="H112" s="5"/>
    </row>
    <row r="113" spans="1:8" x14ac:dyDescent="0.45">
      <c r="A113" s="4"/>
      <c r="B113" s="4"/>
      <c r="C113" s="4"/>
      <c r="D113" s="18"/>
      <c r="E113" s="31"/>
      <c r="F113" s="31"/>
      <c r="G113" s="31"/>
      <c r="H113" s="31"/>
    </row>
    <row r="115" spans="1:8" x14ac:dyDescent="0.45">
      <c r="D115" s="9" t="s">
        <v>44</v>
      </c>
      <c r="E115" s="9">
        <f>E25+E39+E98+E102+E112</f>
        <v>2590</v>
      </c>
      <c r="G115" s="10">
        <f>G25+G39+G98+G102+G112</f>
        <v>0</v>
      </c>
      <c r="H115" s="10">
        <f>H25+H39+H102</f>
        <v>0</v>
      </c>
    </row>
    <row r="117" spans="1:8" ht="24" x14ac:dyDescent="0.45">
      <c r="A117" s="51" t="s">
        <v>172</v>
      </c>
      <c r="B117" s="51" t="s">
        <v>173</v>
      </c>
      <c r="C117" s="84" t="s">
        <v>174</v>
      </c>
      <c r="D117" s="85"/>
      <c r="E117" s="85"/>
      <c r="F117" s="86"/>
      <c r="G117" s="52"/>
      <c r="H117" s="52"/>
    </row>
    <row r="118" spans="1:8" ht="24" x14ac:dyDescent="0.6">
      <c r="A118" s="51">
        <v>1</v>
      </c>
      <c r="B118" s="39" t="s">
        <v>49</v>
      </c>
      <c r="C118" s="83" t="s">
        <v>178</v>
      </c>
      <c r="D118" s="83"/>
      <c r="E118" s="83"/>
      <c r="F118" s="83"/>
      <c r="G118" s="40"/>
      <c r="H118" s="38"/>
    </row>
    <row r="119" spans="1:8" ht="24" x14ac:dyDescent="0.6">
      <c r="A119" s="51">
        <v>2</v>
      </c>
      <c r="B119" s="41" t="s">
        <v>50</v>
      </c>
      <c r="C119" s="83" t="s">
        <v>179</v>
      </c>
      <c r="D119" s="83"/>
      <c r="E119" s="83"/>
      <c r="F119" s="83"/>
      <c r="G119" s="40"/>
      <c r="H119" s="38"/>
    </row>
    <row r="120" spans="1:8" ht="24" x14ac:dyDescent="0.6">
      <c r="A120" s="51">
        <v>3</v>
      </c>
      <c r="B120" s="42" t="s">
        <v>51</v>
      </c>
      <c r="C120" s="83" t="s">
        <v>180</v>
      </c>
      <c r="D120" s="83"/>
      <c r="E120" s="83"/>
      <c r="F120" s="83"/>
      <c r="G120" s="40"/>
      <c r="H120" s="38"/>
    </row>
    <row r="121" spans="1:8" ht="24" x14ac:dyDescent="0.6">
      <c r="A121" s="51">
        <v>4</v>
      </c>
      <c r="B121" s="43" t="s">
        <v>54</v>
      </c>
      <c r="C121" s="83" t="s">
        <v>181</v>
      </c>
      <c r="D121" s="83"/>
      <c r="E121" s="83"/>
      <c r="F121" s="83"/>
      <c r="G121" s="40"/>
      <c r="H121" s="38"/>
    </row>
    <row r="122" spans="1:8" ht="24" x14ac:dyDescent="0.6">
      <c r="A122" s="51">
        <v>5</v>
      </c>
      <c r="B122" s="44" t="s">
        <v>55</v>
      </c>
      <c r="C122" s="83" t="s">
        <v>182</v>
      </c>
      <c r="D122" s="83"/>
      <c r="E122" s="83"/>
      <c r="F122" s="83"/>
      <c r="G122" s="40"/>
      <c r="H122" s="38"/>
    </row>
  </sheetData>
  <mergeCells count="64">
    <mergeCell ref="C122:F122"/>
    <mergeCell ref="C117:F117"/>
    <mergeCell ref="C118:F118"/>
    <mergeCell ref="C119:F119"/>
    <mergeCell ref="C120:F120"/>
    <mergeCell ref="C121:F121"/>
    <mergeCell ref="G77:G78"/>
    <mergeCell ref="G79:G80"/>
    <mergeCell ref="G81:G82"/>
    <mergeCell ref="G53:G58"/>
    <mergeCell ref="G59:G62"/>
    <mergeCell ref="G63:G65"/>
    <mergeCell ref="G66:G70"/>
    <mergeCell ref="G71:G76"/>
    <mergeCell ref="F44:F45"/>
    <mergeCell ref="G47:G50"/>
    <mergeCell ref="F47:F50"/>
    <mergeCell ref="F51:F52"/>
    <mergeCell ref="G51:G52"/>
    <mergeCell ref="G83:G84"/>
    <mergeCell ref="G85:G90"/>
    <mergeCell ref="B85:B90"/>
    <mergeCell ref="E85:E90"/>
    <mergeCell ref="B91:B93"/>
    <mergeCell ref="D83:D84"/>
    <mergeCell ref="E83:E84"/>
    <mergeCell ref="B83:B84"/>
    <mergeCell ref="G91:G93"/>
    <mergeCell ref="F42:F43"/>
    <mergeCell ref="G42:G43"/>
    <mergeCell ref="G44:G45"/>
    <mergeCell ref="B81:B82"/>
    <mergeCell ref="E81:E82"/>
    <mergeCell ref="E71:E76"/>
    <mergeCell ref="B71:B76"/>
    <mergeCell ref="E77:E78"/>
    <mergeCell ref="B77:B78"/>
    <mergeCell ref="E79:E80"/>
    <mergeCell ref="B79:B80"/>
    <mergeCell ref="E59:E62"/>
    <mergeCell ref="B59:B62"/>
    <mergeCell ref="E63:E65"/>
    <mergeCell ref="B63:B65"/>
    <mergeCell ref="E66:E70"/>
    <mergeCell ref="B66:B70"/>
    <mergeCell ref="A105:A111"/>
    <mergeCell ref="E42:E43"/>
    <mergeCell ref="B44:B45"/>
    <mergeCell ref="E44:E45"/>
    <mergeCell ref="B53:B58"/>
    <mergeCell ref="E53:E58"/>
    <mergeCell ref="B47:B50"/>
    <mergeCell ref="E47:E50"/>
    <mergeCell ref="E51:E52"/>
    <mergeCell ref="B51:B52"/>
    <mergeCell ref="E94:E97"/>
    <mergeCell ref="B94:B97"/>
    <mergeCell ref="A42:A99"/>
    <mergeCell ref="A9:H9"/>
    <mergeCell ref="A11:A24"/>
    <mergeCell ref="A29:A38"/>
    <mergeCell ref="B36:B37"/>
    <mergeCell ref="B30:B35"/>
    <mergeCell ref="B12:B13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"/>
  <sheetViews>
    <sheetView rightToLeft="1" workbookViewId="0">
      <selection activeCell="J5" sqref="J5"/>
    </sheetView>
  </sheetViews>
  <sheetFormatPr defaultRowHeight="14.25" x14ac:dyDescent="0.2"/>
  <cols>
    <col min="2" max="5" width="13.75" style="54" customWidth="1"/>
    <col min="6" max="6" width="17.625" style="54" customWidth="1"/>
    <col min="7" max="10" width="13.75" style="54" customWidth="1"/>
    <col min="11" max="11" width="26.125" customWidth="1"/>
  </cols>
  <sheetData>
    <row r="1" spans="1:11" s="55" customFormat="1" ht="19.5" x14ac:dyDescent="0.5">
      <c r="A1" s="55" t="s">
        <v>172</v>
      </c>
      <c r="B1" s="56" t="s">
        <v>183</v>
      </c>
      <c r="C1" s="56" t="s">
        <v>184</v>
      </c>
      <c r="D1" s="56" t="s">
        <v>185</v>
      </c>
      <c r="E1" s="56" t="s">
        <v>186</v>
      </c>
      <c r="F1" s="57" t="s">
        <v>187</v>
      </c>
      <c r="G1" s="58" t="s">
        <v>190</v>
      </c>
      <c r="H1" s="57" t="s">
        <v>188</v>
      </c>
      <c r="I1" s="57" t="s">
        <v>189</v>
      </c>
      <c r="J1" s="57" t="s">
        <v>191</v>
      </c>
      <c r="K1" s="58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شاخص های رتبه بندی</vt:lpstr>
      <vt:lpstr>جدول اطلاعات مربیان</vt:lpstr>
      <vt:lpstr>'شاخص های رتبه بندی'!Print_Area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Hossein Farokhi</dc:creator>
  <cp:lastModifiedBy>Pars FanavaranTabriz</cp:lastModifiedBy>
  <cp:lastPrinted>2024-09-09T09:59:37Z</cp:lastPrinted>
  <dcterms:created xsi:type="dcterms:W3CDTF">2023-11-12T05:33:03Z</dcterms:created>
  <dcterms:modified xsi:type="dcterms:W3CDTF">2024-10-21T15:42:53Z</dcterms:modified>
</cp:coreProperties>
</file>